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36" windowWidth="15216" windowHeight="1004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9" i="1" l="1"/>
  <c r="G38" i="1"/>
  <c r="G37" i="1"/>
  <c r="G34" i="1"/>
  <c r="G36" i="1"/>
  <c r="G35" i="1"/>
  <c r="G25" i="1" l="1"/>
  <c r="G24" i="1"/>
  <c r="G23" i="1"/>
  <c r="G22" i="1"/>
  <c r="G33" i="1"/>
  <c r="G32" i="1"/>
  <c r="G21" i="1"/>
  <c r="G20" i="1"/>
  <c r="G18" i="1"/>
  <c r="G19" i="1"/>
  <c r="G15" i="1"/>
  <c r="G13" i="1"/>
  <c r="G31" i="1" l="1"/>
  <c r="G30" i="1"/>
  <c r="G10" i="1"/>
  <c r="G28" i="1"/>
  <c r="G12" i="1"/>
  <c r="G27" i="1"/>
  <c r="G17" i="1"/>
  <c r="G16" i="1"/>
  <c r="G9" i="1"/>
  <c r="G14" i="1"/>
  <c r="G8" i="1" l="1"/>
  <c r="G29" i="1"/>
  <c r="G26" i="1"/>
  <c r="G6" i="1"/>
  <c r="G5" i="1"/>
  <c r="G7" i="1"/>
  <c r="G3" i="1"/>
  <c r="G2" i="1"/>
</calcChain>
</file>

<file path=xl/sharedStrings.xml><?xml version="1.0" encoding="utf-8"?>
<sst xmlns="http://schemas.openxmlformats.org/spreadsheetml/2006/main" count="199" uniqueCount="71">
  <si>
    <t>序号</t>
    <phoneticPr fontId="1" type="noConversion"/>
  </si>
  <si>
    <t>姓名</t>
  </si>
  <si>
    <t>复试</t>
    <phoneticPr fontId="6" type="noConversion"/>
  </si>
  <si>
    <t>初试</t>
    <phoneticPr fontId="6" type="noConversion"/>
  </si>
  <si>
    <t>总分</t>
    <phoneticPr fontId="6" type="noConversion"/>
  </si>
  <si>
    <t>胡蕊</t>
    <phoneticPr fontId="6" type="noConversion"/>
  </si>
  <si>
    <t>有机化学</t>
    <phoneticPr fontId="6" type="noConversion"/>
  </si>
  <si>
    <t>马鹏举</t>
    <phoneticPr fontId="6" type="noConversion"/>
  </si>
  <si>
    <t>376</t>
  </si>
  <si>
    <t>李相杰</t>
    <phoneticPr fontId="6" type="noConversion"/>
  </si>
  <si>
    <t>药物化学</t>
    <phoneticPr fontId="6" type="noConversion"/>
  </si>
  <si>
    <t>努尔阿米乃·麦麦提</t>
    <phoneticPr fontId="6" type="noConversion"/>
  </si>
  <si>
    <t>武鹤婷</t>
    <phoneticPr fontId="6" type="noConversion"/>
  </si>
  <si>
    <t>张学敏</t>
    <phoneticPr fontId="6" type="noConversion"/>
  </si>
  <si>
    <t>材料工程</t>
  </si>
  <si>
    <t>郭丹</t>
    <phoneticPr fontId="6" type="noConversion"/>
  </si>
  <si>
    <t>录取专业</t>
    <phoneticPr fontId="1" type="noConversion"/>
  </si>
  <si>
    <t>录取意见</t>
    <phoneticPr fontId="6" type="noConversion"/>
  </si>
  <si>
    <t>备注</t>
    <phoneticPr fontId="6" type="noConversion"/>
  </si>
  <si>
    <t>一志愿</t>
  </si>
  <si>
    <t>调剂</t>
    <phoneticPr fontId="1" type="noConversion"/>
  </si>
  <si>
    <t>录取</t>
    <phoneticPr fontId="6" type="noConversion"/>
  </si>
  <si>
    <t>专业类别</t>
    <phoneticPr fontId="1" type="noConversion"/>
  </si>
  <si>
    <t>有机化学</t>
    <phoneticPr fontId="6" type="noConversion"/>
  </si>
  <si>
    <t>药物化学</t>
    <phoneticPr fontId="6" type="noConversion"/>
  </si>
  <si>
    <t>学术型</t>
    <phoneticPr fontId="1" type="noConversion"/>
  </si>
  <si>
    <t>艾合米丁·外力</t>
  </si>
  <si>
    <t>推免生</t>
    <phoneticPr fontId="1" type="noConversion"/>
  </si>
  <si>
    <t>屈江</t>
    <phoneticPr fontId="6" type="noConversion"/>
  </si>
  <si>
    <t>杨政</t>
    <phoneticPr fontId="6" type="noConversion"/>
  </si>
  <si>
    <t>无机化学</t>
    <phoneticPr fontId="6" type="noConversion"/>
  </si>
  <si>
    <t>周劭臣</t>
    <phoneticPr fontId="6" type="noConversion"/>
  </si>
  <si>
    <t>王云</t>
    <phoneticPr fontId="6" type="noConversion"/>
  </si>
  <si>
    <t>张立波</t>
    <phoneticPr fontId="6" type="noConversion"/>
  </si>
  <si>
    <t>陈军腾</t>
    <phoneticPr fontId="6" type="noConversion"/>
  </si>
  <si>
    <t>王璇</t>
    <phoneticPr fontId="6" type="noConversion"/>
  </si>
  <si>
    <t>王熠</t>
    <phoneticPr fontId="6" type="noConversion"/>
  </si>
  <si>
    <t>张香玉</t>
    <phoneticPr fontId="6" type="noConversion"/>
  </si>
  <si>
    <t>王泽宇</t>
    <phoneticPr fontId="6" type="noConversion"/>
  </si>
  <si>
    <t>丁小玲</t>
    <phoneticPr fontId="6" type="noConversion"/>
  </si>
  <si>
    <t>李琳</t>
    <phoneticPr fontId="6" type="noConversion"/>
  </si>
  <si>
    <t>调剂</t>
    <phoneticPr fontId="1" type="noConversion"/>
  </si>
  <si>
    <t>学术型</t>
    <phoneticPr fontId="1" type="noConversion"/>
  </si>
  <si>
    <t>录取</t>
    <phoneticPr fontId="6" type="noConversion"/>
  </si>
  <si>
    <t>物理化学</t>
    <phoneticPr fontId="1" type="noConversion"/>
  </si>
  <si>
    <t>努尔艾力·斯拉木</t>
  </si>
  <si>
    <t>物理电子学</t>
    <phoneticPr fontId="1" type="noConversion"/>
  </si>
  <si>
    <t>雷兵华</t>
    <phoneticPr fontId="6" type="noConversion"/>
  </si>
  <si>
    <t>材料物理与化学</t>
    <phoneticPr fontId="1" type="noConversion"/>
  </si>
  <si>
    <t>黄翠萍</t>
    <phoneticPr fontId="6" type="noConversion"/>
  </si>
  <si>
    <t>常善南</t>
    <phoneticPr fontId="6" type="noConversion"/>
  </si>
  <si>
    <t>王贺勇</t>
    <phoneticPr fontId="6" type="noConversion"/>
  </si>
  <si>
    <t>李小龙</t>
    <phoneticPr fontId="6" type="noConversion"/>
  </si>
  <si>
    <t>余德昭</t>
    <phoneticPr fontId="6" type="noConversion"/>
  </si>
  <si>
    <t>刘义</t>
    <phoneticPr fontId="6" type="noConversion"/>
  </si>
  <si>
    <t>文明</t>
    <phoneticPr fontId="6" type="noConversion"/>
  </si>
  <si>
    <t>武大猷</t>
    <phoneticPr fontId="6" type="noConversion"/>
  </si>
  <si>
    <t>陈幸龙</t>
    <phoneticPr fontId="6" type="noConversion"/>
  </si>
  <si>
    <t>王帆</t>
    <phoneticPr fontId="6" type="noConversion"/>
  </si>
  <si>
    <t>微电子学与固体电子学</t>
    <phoneticPr fontId="1" type="noConversion"/>
  </si>
  <si>
    <t>专业型</t>
    <phoneticPr fontId="6" type="noConversion"/>
  </si>
  <si>
    <t>调剂</t>
    <phoneticPr fontId="1" type="noConversion"/>
  </si>
  <si>
    <t>一志愿</t>
    <phoneticPr fontId="1" type="noConversion"/>
  </si>
  <si>
    <t>袁扬</t>
  </si>
  <si>
    <t>陶源</t>
  </si>
  <si>
    <t>张睿</t>
    <phoneticPr fontId="6" type="noConversion"/>
  </si>
  <si>
    <t>刘雅思</t>
  </si>
  <si>
    <t>朱少林</t>
    <phoneticPr fontId="1" type="noConversion"/>
  </si>
  <si>
    <t>陈光</t>
    <phoneticPr fontId="6" type="noConversion"/>
  </si>
  <si>
    <t>计算机应用技术</t>
    <phoneticPr fontId="6" type="noConversion"/>
  </si>
  <si>
    <t>计算机技术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</si>
</sst>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0"/>
      <color rgb="FF00B05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center" vertical="center" wrapText="1"/>
    </xf>
    <xf numFmtId="177" fontId="4" fillId="0" borderId="1" xfId="2" applyNumberFormat="1" applyFont="1" applyBorder="1" applyAlignment="1">
      <alignment horizontal="center" vertical="center" wrapText="1"/>
    </xf>
    <xf numFmtId="177" fontId="3" fillId="0" borderId="1" xfId="2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workbookViewId="0">
      <selection activeCell="G11" sqref="G11"/>
    </sheetView>
  </sheetViews>
  <sheetFormatPr defaultRowHeight="24" customHeight="1"/>
  <cols>
    <col min="1" max="1" width="4.88671875" customWidth="1"/>
    <col min="2" max="2" width="22.109375" customWidth="1"/>
    <col min="3" max="3" width="10.33203125" customWidth="1"/>
    <col min="4" max="4" width="19.88671875" customWidth="1"/>
    <col min="5" max="5" width="10.44140625" style="19" customWidth="1"/>
    <col min="6" max="6" width="11.33203125" customWidth="1"/>
    <col min="7" max="7" width="11.77734375" customWidth="1"/>
    <col min="8" max="8" width="14.6640625" style="8" customWidth="1"/>
    <col min="9" max="9" width="8.88671875" style="7"/>
  </cols>
  <sheetData>
    <row r="1" spans="1:9" ht="24" customHeight="1">
      <c r="A1" s="1" t="s">
        <v>0</v>
      </c>
      <c r="B1" s="2" t="s">
        <v>16</v>
      </c>
      <c r="C1" s="2" t="s">
        <v>22</v>
      </c>
      <c r="D1" s="2" t="s">
        <v>1</v>
      </c>
      <c r="E1" s="15" t="s">
        <v>2</v>
      </c>
      <c r="F1" s="3" t="s">
        <v>3</v>
      </c>
      <c r="G1" s="3" t="s">
        <v>4</v>
      </c>
      <c r="H1" s="3" t="s">
        <v>17</v>
      </c>
      <c r="I1" s="3" t="s">
        <v>18</v>
      </c>
    </row>
    <row r="2" spans="1:9" ht="24" customHeight="1">
      <c r="A2" s="4">
        <v>1</v>
      </c>
      <c r="B2" s="2" t="s">
        <v>6</v>
      </c>
      <c r="C2" s="2" t="s">
        <v>25</v>
      </c>
      <c r="D2" s="2" t="s">
        <v>5</v>
      </c>
      <c r="E2" s="16">
        <v>92.300000000000011</v>
      </c>
      <c r="F2" s="2">
        <v>378</v>
      </c>
      <c r="G2" s="2">
        <f t="shared" ref="G2:G6" si="0">INT(E2/2+F2/10)</f>
        <v>83</v>
      </c>
      <c r="H2" s="2" t="s">
        <v>21</v>
      </c>
      <c r="I2" s="2" t="s">
        <v>19</v>
      </c>
    </row>
    <row r="3" spans="1:9" ht="24" customHeight="1">
      <c r="A3" s="4">
        <v>2</v>
      </c>
      <c r="B3" s="2" t="s">
        <v>23</v>
      </c>
      <c r="C3" s="2" t="s">
        <v>25</v>
      </c>
      <c r="D3" s="2" t="s">
        <v>7</v>
      </c>
      <c r="E3" s="16">
        <v>83.5</v>
      </c>
      <c r="F3" s="2" t="s">
        <v>8</v>
      </c>
      <c r="G3" s="2">
        <f t="shared" si="0"/>
        <v>79</v>
      </c>
      <c r="H3" s="2" t="s">
        <v>21</v>
      </c>
      <c r="I3" s="2" t="s">
        <v>20</v>
      </c>
    </row>
    <row r="4" spans="1:9" ht="24" customHeight="1">
      <c r="A4" s="4">
        <v>3</v>
      </c>
      <c r="B4" s="2" t="s">
        <v>6</v>
      </c>
      <c r="C4" s="2" t="s">
        <v>25</v>
      </c>
      <c r="D4" s="2" t="s">
        <v>26</v>
      </c>
      <c r="E4" s="16"/>
      <c r="F4" s="2"/>
      <c r="G4" s="2"/>
      <c r="H4" s="2"/>
      <c r="I4" s="2" t="s">
        <v>27</v>
      </c>
    </row>
    <row r="5" spans="1:9" ht="24" customHeight="1">
      <c r="A5" s="4">
        <v>4</v>
      </c>
      <c r="B5" s="2" t="s">
        <v>6</v>
      </c>
      <c r="C5" s="2" t="s">
        <v>25</v>
      </c>
      <c r="D5" s="2" t="s">
        <v>11</v>
      </c>
      <c r="E5" s="16">
        <v>84.5</v>
      </c>
      <c r="F5" s="2">
        <v>336</v>
      </c>
      <c r="G5" s="2">
        <f t="shared" si="0"/>
        <v>75</v>
      </c>
      <c r="H5" s="2" t="s">
        <v>21</v>
      </c>
      <c r="I5" s="2" t="s">
        <v>19</v>
      </c>
    </row>
    <row r="6" spans="1:9" ht="24" customHeight="1">
      <c r="A6" s="4">
        <v>5</v>
      </c>
      <c r="B6" s="2" t="s">
        <v>6</v>
      </c>
      <c r="C6" s="2" t="s">
        <v>25</v>
      </c>
      <c r="D6" s="2" t="s">
        <v>12</v>
      </c>
      <c r="E6" s="16">
        <v>86.1</v>
      </c>
      <c r="F6" s="2">
        <v>325</v>
      </c>
      <c r="G6" s="2">
        <f t="shared" si="0"/>
        <v>75</v>
      </c>
      <c r="H6" s="2" t="s">
        <v>21</v>
      </c>
      <c r="I6" s="2" t="s">
        <v>19</v>
      </c>
    </row>
    <row r="7" spans="1:9" ht="24" customHeight="1">
      <c r="A7" s="4">
        <v>6</v>
      </c>
      <c r="B7" s="2" t="s">
        <v>10</v>
      </c>
      <c r="C7" s="2" t="s">
        <v>25</v>
      </c>
      <c r="D7" s="2" t="s">
        <v>9</v>
      </c>
      <c r="E7" s="16">
        <v>81.599999999999994</v>
      </c>
      <c r="F7" s="2">
        <v>362</v>
      </c>
      <c r="G7" s="2">
        <f>INT(E7/2+F7/10)</f>
        <v>77</v>
      </c>
      <c r="H7" s="2" t="s">
        <v>21</v>
      </c>
      <c r="I7" s="2" t="s">
        <v>19</v>
      </c>
    </row>
    <row r="8" spans="1:9" ht="24" customHeight="1">
      <c r="A8" s="4">
        <v>7</v>
      </c>
      <c r="B8" s="2" t="s">
        <v>24</v>
      </c>
      <c r="C8" s="2" t="s">
        <v>25</v>
      </c>
      <c r="D8" s="2" t="s">
        <v>15</v>
      </c>
      <c r="E8" s="16">
        <v>80.600000000000009</v>
      </c>
      <c r="F8" s="2">
        <v>303</v>
      </c>
      <c r="G8" s="2">
        <f>INT(E8/2+F8/10)</f>
        <v>70</v>
      </c>
      <c r="H8" s="2" t="s">
        <v>21</v>
      </c>
      <c r="I8" s="2" t="s">
        <v>19</v>
      </c>
    </row>
    <row r="9" spans="1:9" ht="24" customHeight="1">
      <c r="A9" s="4">
        <v>8</v>
      </c>
      <c r="B9" s="2" t="s">
        <v>30</v>
      </c>
      <c r="C9" s="2" t="s">
        <v>42</v>
      </c>
      <c r="D9" s="2" t="s">
        <v>29</v>
      </c>
      <c r="E9" s="16">
        <v>83.033333333333331</v>
      </c>
      <c r="F9" s="2">
        <v>381</v>
      </c>
      <c r="G9" s="2">
        <f>INT(F9/10+E9/2)</f>
        <v>79</v>
      </c>
      <c r="H9" s="2" t="s">
        <v>43</v>
      </c>
      <c r="I9" s="2" t="s">
        <v>19</v>
      </c>
    </row>
    <row r="10" spans="1:9" ht="24" customHeight="1">
      <c r="A10" s="4">
        <v>9</v>
      </c>
      <c r="B10" s="2" t="s">
        <v>30</v>
      </c>
      <c r="C10" s="2" t="s">
        <v>42</v>
      </c>
      <c r="D10" s="2" t="s">
        <v>37</v>
      </c>
      <c r="E10" s="16">
        <v>77.966666666666669</v>
      </c>
      <c r="F10" s="2">
        <v>345</v>
      </c>
      <c r="G10" s="2">
        <f>INT(F10/10+E10/2)</f>
        <v>73</v>
      </c>
      <c r="H10" s="2" t="s">
        <v>43</v>
      </c>
      <c r="I10" s="2" t="s">
        <v>41</v>
      </c>
    </row>
    <row r="11" spans="1:9" ht="24" customHeight="1">
      <c r="A11" s="4">
        <v>10</v>
      </c>
      <c r="B11" s="2" t="s">
        <v>44</v>
      </c>
      <c r="C11" s="2" t="s">
        <v>42</v>
      </c>
      <c r="D11" s="2" t="s">
        <v>45</v>
      </c>
      <c r="E11" s="16"/>
      <c r="F11" s="2"/>
      <c r="G11" s="2"/>
      <c r="H11" s="2" t="s">
        <v>43</v>
      </c>
      <c r="I11" s="2" t="s">
        <v>27</v>
      </c>
    </row>
    <row r="12" spans="1:9" s="6" customFormat="1" ht="24" customHeight="1">
      <c r="A12" s="4">
        <v>11</v>
      </c>
      <c r="B12" s="2" t="s">
        <v>44</v>
      </c>
      <c r="C12" s="2" t="s">
        <v>42</v>
      </c>
      <c r="D12" s="2" t="s">
        <v>35</v>
      </c>
      <c r="E12" s="16">
        <v>77.56</v>
      </c>
      <c r="F12" s="2">
        <v>346</v>
      </c>
      <c r="G12" s="2">
        <f>INT(F12/10+E12/2)</f>
        <v>73</v>
      </c>
      <c r="H12" s="2" t="s">
        <v>43</v>
      </c>
      <c r="I12" s="2" t="s">
        <v>41</v>
      </c>
    </row>
    <row r="13" spans="1:9" s="11" customFormat="1" ht="24" customHeight="1">
      <c r="A13" s="4">
        <v>12</v>
      </c>
      <c r="B13" s="2" t="s">
        <v>46</v>
      </c>
      <c r="C13" s="2" t="s">
        <v>42</v>
      </c>
      <c r="D13" s="10" t="s">
        <v>47</v>
      </c>
      <c r="E13" s="17">
        <v>76.628571428571433</v>
      </c>
      <c r="F13" s="10">
        <v>286</v>
      </c>
      <c r="G13" s="5">
        <f t="shared" ref="G13" si="1">INT(E13/2+F13/10)</f>
        <v>66</v>
      </c>
      <c r="H13" s="2" t="s">
        <v>43</v>
      </c>
      <c r="I13" s="2" t="s">
        <v>41</v>
      </c>
    </row>
    <row r="14" spans="1:9" s="9" customFormat="1" ht="24" customHeight="1">
      <c r="A14" s="4">
        <v>13</v>
      </c>
      <c r="B14" s="2" t="s">
        <v>48</v>
      </c>
      <c r="C14" s="2" t="s">
        <v>42</v>
      </c>
      <c r="D14" s="2" t="s">
        <v>28</v>
      </c>
      <c r="E14" s="16">
        <v>88.6</v>
      </c>
      <c r="F14" s="2">
        <v>370</v>
      </c>
      <c r="G14" s="2">
        <f t="shared" ref="G14:G16" si="2">INT(F14/10+E14/2)</f>
        <v>81</v>
      </c>
      <c r="H14" s="2" t="s">
        <v>43</v>
      </c>
      <c r="I14" s="2" t="s">
        <v>41</v>
      </c>
    </row>
    <row r="15" spans="1:9" s="9" customFormat="1" ht="24" customHeight="1">
      <c r="A15" s="4">
        <v>14</v>
      </c>
      <c r="B15" s="2" t="s">
        <v>48</v>
      </c>
      <c r="C15" s="2" t="s">
        <v>42</v>
      </c>
      <c r="D15" s="2" t="s">
        <v>49</v>
      </c>
      <c r="E15" s="16">
        <v>81.685714285714283</v>
      </c>
      <c r="F15" s="2">
        <v>367</v>
      </c>
      <c r="G15" s="2">
        <f t="shared" ref="G15" si="3">INT(E15/2+F15/10)</f>
        <v>77</v>
      </c>
      <c r="H15" s="2" t="s">
        <v>43</v>
      </c>
      <c r="I15" s="2" t="s">
        <v>19</v>
      </c>
    </row>
    <row r="16" spans="1:9" s="9" customFormat="1" ht="24" customHeight="1">
      <c r="A16" s="4">
        <v>15</v>
      </c>
      <c r="B16" s="2" t="s">
        <v>48</v>
      </c>
      <c r="C16" s="2" t="s">
        <v>42</v>
      </c>
      <c r="D16" s="2" t="s">
        <v>31</v>
      </c>
      <c r="E16" s="16">
        <v>82.833333333333343</v>
      </c>
      <c r="F16" s="2">
        <v>363</v>
      </c>
      <c r="G16" s="2">
        <f t="shared" si="2"/>
        <v>77</v>
      </c>
      <c r="H16" s="2" t="s">
        <v>43</v>
      </c>
      <c r="I16" s="2" t="s">
        <v>41</v>
      </c>
    </row>
    <row r="17" spans="1:9" s="9" customFormat="1" ht="24" customHeight="1">
      <c r="A17" s="4">
        <v>16</v>
      </c>
      <c r="B17" s="2" t="s">
        <v>48</v>
      </c>
      <c r="C17" s="2" t="s">
        <v>42</v>
      </c>
      <c r="D17" s="2" t="s">
        <v>33</v>
      </c>
      <c r="E17" s="16">
        <v>83.333333333333343</v>
      </c>
      <c r="F17" s="2">
        <v>325</v>
      </c>
      <c r="G17" s="2">
        <f>INT(F17/10+E17/2)</f>
        <v>74</v>
      </c>
      <c r="H17" s="2" t="s">
        <v>43</v>
      </c>
      <c r="I17" s="2" t="s">
        <v>41</v>
      </c>
    </row>
    <row r="18" spans="1:9" s="9" customFormat="1" ht="24" customHeight="1">
      <c r="A18" s="4">
        <v>17</v>
      </c>
      <c r="B18" s="2" t="s">
        <v>48</v>
      </c>
      <c r="C18" s="2" t="s">
        <v>42</v>
      </c>
      <c r="D18" s="2" t="s">
        <v>50</v>
      </c>
      <c r="E18" s="16">
        <v>82.94285714285715</v>
      </c>
      <c r="F18" s="2">
        <v>299</v>
      </c>
      <c r="G18" s="2">
        <f t="shared" ref="G18" si="4">INT(E18/2+F18/10)</f>
        <v>71</v>
      </c>
      <c r="H18" s="2" t="s">
        <v>43</v>
      </c>
      <c r="I18" s="2" t="s">
        <v>19</v>
      </c>
    </row>
    <row r="19" spans="1:9" s="9" customFormat="1" ht="24" customHeight="1">
      <c r="A19" s="4">
        <v>18</v>
      </c>
      <c r="B19" s="2" t="s">
        <v>48</v>
      </c>
      <c r="C19" s="2" t="s">
        <v>42</v>
      </c>
      <c r="D19" s="2" t="s">
        <v>51</v>
      </c>
      <c r="E19" s="16">
        <v>76.51428571428572</v>
      </c>
      <c r="F19" s="2">
        <v>322</v>
      </c>
      <c r="G19" s="2">
        <f t="shared" ref="G19" si="5">INT(E19/2+F19/10)</f>
        <v>70</v>
      </c>
      <c r="H19" s="2" t="s">
        <v>43</v>
      </c>
      <c r="I19" s="2" t="s">
        <v>19</v>
      </c>
    </row>
    <row r="20" spans="1:9" s="9" customFormat="1" ht="24" customHeight="1">
      <c r="A20" s="4">
        <v>19</v>
      </c>
      <c r="B20" s="2" t="s">
        <v>59</v>
      </c>
      <c r="C20" s="2" t="s">
        <v>42</v>
      </c>
      <c r="D20" s="2" t="s">
        <v>52</v>
      </c>
      <c r="E20" s="16">
        <v>80.257142857142853</v>
      </c>
      <c r="F20" s="2">
        <v>311</v>
      </c>
      <c r="G20" s="2">
        <f t="shared" ref="G20:G25" si="6">INT(E20/2+F20/10)</f>
        <v>71</v>
      </c>
      <c r="H20" s="2" t="s">
        <v>43</v>
      </c>
      <c r="I20" s="2" t="s">
        <v>41</v>
      </c>
    </row>
    <row r="21" spans="1:9" s="9" customFormat="1" ht="24" customHeight="1">
      <c r="A21" s="4">
        <v>20</v>
      </c>
      <c r="B21" s="2" t="s">
        <v>59</v>
      </c>
      <c r="C21" s="2" t="s">
        <v>42</v>
      </c>
      <c r="D21" s="2" t="s">
        <v>53</v>
      </c>
      <c r="E21" s="16">
        <v>74</v>
      </c>
      <c r="F21" s="2">
        <v>333</v>
      </c>
      <c r="G21" s="2">
        <f t="shared" si="6"/>
        <v>70</v>
      </c>
      <c r="H21" s="2" t="s">
        <v>43</v>
      </c>
      <c r="I21" s="2" t="s">
        <v>41</v>
      </c>
    </row>
    <row r="22" spans="1:9" s="9" customFormat="1" ht="24" customHeight="1">
      <c r="A22" s="4">
        <v>21</v>
      </c>
      <c r="B22" s="2" t="s">
        <v>59</v>
      </c>
      <c r="C22" s="2" t="s">
        <v>42</v>
      </c>
      <c r="D22" s="2" t="s">
        <v>55</v>
      </c>
      <c r="E22" s="16">
        <v>81.085714285714289</v>
      </c>
      <c r="F22" s="2">
        <v>285</v>
      </c>
      <c r="G22" s="2">
        <f t="shared" si="6"/>
        <v>69</v>
      </c>
      <c r="H22" s="2" t="s">
        <v>43</v>
      </c>
      <c r="I22" s="2" t="s">
        <v>41</v>
      </c>
    </row>
    <row r="23" spans="1:9" s="9" customFormat="1" ht="24" customHeight="1">
      <c r="A23" s="4">
        <v>22</v>
      </c>
      <c r="B23" s="2" t="s">
        <v>59</v>
      </c>
      <c r="C23" s="2" t="s">
        <v>42</v>
      </c>
      <c r="D23" s="2" t="s">
        <v>56</v>
      </c>
      <c r="E23" s="16">
        <v>72.285714285714278</v>
      </c>
      <c r="F23" s="2">
        <v>315</v>
      </c>
      <c r="G23" s="2">
        <f t="shared" si="6"/>
        <v>67</v>
      </c>
      <c r="H23" s="2" t="s">
        <v>43</v>
      </c>
      <c r="I23" s="2" t="s">
        <v>41</v>
      </c>
    </row>
    <row r="24" spans="1:9" s="9" customFormat="1" ht="24" customHeight="1">
      <c r="A24" s="4">
        <v>23</v>
      </c>
      <c r="B24" s="2" t="s">
        <v>59</v>
      </c>
      <c r="C24" s="2" t="s">
        <v>42</v>
      </c>
      <c r="D24" s="2" t="s">
        <v>57</v>
      </c>
      <c r="E24" s="16">
        <v>74.142857142857139</v>
      </c>
      <c r="F24" s="2">
        <v>292</v>
      </c>
      <c r="G24" s="2">
        <f t="shared" si="6"/>
        <v>66</v>
      </c>
      <c r="H24" s="2" t="s">
        <v>43</v>
      </c>
      <c r="I24" s="2" t="s">
        <v>41</v>
      </c>
    </row>
    <row r="25" spans="1:9" s="9" customFormat="1" ht="24" customHeight="1">
      <c r="A25" s="4">
        <v>24</v>
      </c>
      <c r="B25" s="2" t="s">
        <v>59</v>
      </c>
      <c r="C25" s="2" t="s">
        <v>42</v>
      </c>
      <c r="D25" s="2" t="s">
        <v>58</v>
      </c>
      <c r="E25" s="16">
        <v>74.228571428571428</v>
      </c>
      <c r="F25" s="2">
        <v>286</v>
      </c>
      <c r="G25" s="2">
        <f t="shared" si="6"/>
        <v>65</v>
      </c>
      <c r="H25" s="2" t="s">
        <v>43</v>
      </c>
      <c r="I25" s="2" t="s">
        <v>41</v>
      </c>
    </row>
    <row r="26" spans="1:9" ht="24" customHeight="1">
      <c r="A26" s="4">
        <v>25</v>
      </c>
      <c r="B26" s="2" t="s">
        <v>14</v>
      </c>
      <c r="C26" s="2" t="s">
        <v>60</v>
      </c>
      <c r="D26" s="2" t="s">
        <v>13</v>
      </c>
      <c r="E26" s="16">
        <v>84.1</v>
      </c>
      <c r="F26" s="2">
        <v>330</v>
      </c>
      <c r="G26" s="2">
        <f>INT(E26/2+F26/10)</f>
        <v>75</v>
      </c>
      <c r="H26" s="2" t="s">
        <v>43</v>
      </c>
      <c r="I26" s="2" t="s">
        <v>19</v>
      </c>
    </row>
    <row r="27" spans="1:9" s="9" customFormat="1" ht="24" customHeight="1">
      <c r="A27" s="4">
        <v>26</v>
      </c>
      <c r="B27" s="2" t="s">
        <v>14</v>
      </c>
      <c r="C27" s="2" t="s">
        <v>60</v>
      </c>
      <c r="D27" s="2" t="s">
        <v>34</v>
      </c>
      <c r="E27" s="16">
        <v>82.56</v>
      </c>
      <c r="F27" s="2">
        <v>325</v>
      </c>
      <c r="G27" s="2">
        <f>INT(F27/10+E27/2)</f>
        <v>73</v>
      </c>
      <c r="H27" s="2" t="s">
        <v>43</v>
      </c>
      <c r="I27" s="2" t="s">
        <v>41</v>
      </c>
    </row>
    <row r="28" spans="1:9" s="9" customFormat="1" ht="24" customHeight="1">
      <c r="A28" s="4">
        <v>27</v>
      </c>
      <c r="B28" s="2" t="s">
        <v>14</v>
      </c>
      <c r="C28" s="2" t="s">
        <v>60</v>
      </c>
      <c r="D28" s="2" t="s">
        <v>36</v>
      </c>
      <c r="E28" s="16">
        <v>77.433333333333337</v>
      </c>
      <c r="F28" s="2">
        <v>346</v>
      </c>
      <c r="G28" s="2">
        <f>INT(F28/10+E28/2)</f>
        <v>73</v>
      </c>
      <c r="H28" s="2" t="s">
        <v>43</v>
      </c>
      <c r="I28" s="2" t="s">
        <v>61</v>
      </c>
    </row>
    <row r="29" spans="1:9" s="9" customFormat="1" ht="24" customHeight="1">
      <c r="A29" s="4">
        <v>28</v>
      </c>
      <c r="B29" s="2" t="s">
        <v>14</v>
      </c>
      <c r="C29" s="2" t="s">
        <v>60</v>
      </c>
      <c r="D29" s="2" t="s">
        <v>32</v>
      </c>
      <c r="E29" s="16">
        <v>77.3</v>
      </c>
      <c r="F29" s="2">
        <v>351</v>
      </c>
      <c r="G29" s="2">
        <f>INT(E29/2+F29/10)</f>
        <v>73</v>
      </c>
      <c r="H29" s="2" t="s">
        <v>43</v>
      </c>
      <c r="I29" s="2" t="s">
        <v>62</v>
      </c>
    </row>
    <row r="30" spans="1:9" s="9" customFormat="1" ht="24" customHeight="1">
      <c r="A30" s="4">
        <v>29</v>
      </c>
      <c r="B30" s="2" t="s">
        <v>14</v>
      </c>
      <c r="C30" s="2" t="s">
        <v>60</v>
      </c>
      <c r="D30" s="2" t="s">
        <v>38</v>
      </c>
      <c r="E30" s="16">
        <v>75.56</v>
      </c>
      <c r="F30" s="2">
        <v>343</v>
      </c>
      <c r="G30" s="2">
        <f>INT(F30/10+E30/2)</f>
        <v>72</v>
      </c>
      <c r="H30" s="2" t="s">
        <v>43</v>
      </c>
      <c r="I30" s="2" t="s">
        <v>61</v>
      </c>
    </row>
    <row r="31" spans="1:9" s="9" customFormat="1" ht="24" customHeight="1">
      <c r="A31" s="4">
        <v>30</v>
      </c>
      <c r="B31" s="2" t="s">
        <v>14</v>
      </c>
      <c r="C31" s="2" t="s">
        <v>60</v>
      </c>
      <c r="D31" s="2" t="s">
        <v>39</v>
      </c>
      <c r="E31" s="16">
        <v>80.300000000000011</v>
      </c>
      <c r="F31" s="2">
        <v>312</v>
      </c>
      <c r="G31" s="2">
        <f>INT(F31/10+E31/2)</f>
        <v>71</v>
      </c>
      <c r="H31" s="2" t="s">
        <v>43</v>
      </c>
      <c r="I31" s="2" t="s">
        <v>62</v>
      </c>
    </row>
    <row r="32" spans="1:9" s="9" customFormat="1" ht="24" customHeight="1">
      <c r="A32" s="4">
        <v>31</v>
      </c>
      <c r="B32" s="2" t="s">
        <v>14</v>
      </c>
      <c r="C32" s="2" t="s">
        <v>60</v>
      </c>
      <c r="D32" s="2" t="s">
        <v>40</v>
      </c>
      <c r="E32" s="16">
        <v>80.428571428571431</v>
      </c>
      <c r="F32" s="2">
        <v>307</v>
      </c>
      <c r="G32" s="2">
        <f>INT(E32/2+F32/10)</f>
        <v>70</v>
      </c>
      <c r="H32" s="2" t="s">
        <v>43</v>
      </c>
      <c r="I32" s="2" t="s">
        <v>62</v>
      </c>
    </row>
    <row r="33" spans="1:9" s="9" customFormat="1" ht="24" customHeight="1">
      <c r="A33" s="4">
        <v>32</v>
      </c>
      <c r="B33" s="2" t="s">
        <v>14</v>
      </c>
      <c r="C33" s="2" t="s">
        <v>60</v>
      </c>
      <c r="D33" s="2" t="s">
        <v>54</v>
      </c>
      <c r="E33" s="16">
        <v>68.342857142857156</v>
      </c>
      <c r="F33" s="2">
        <v>356</v>
      </c>
      <c r="G33" s="2">
        <f>INT(E33/2+F33/10)</f>
        <v>69</v>
      </c>
      <c r="H33" s="2" t="s">
        <v>43</v>
      </c>
      <c r="I33" s="2" t="s">
        <v>62</v>
      </c>
    </row>
    <row r="34" spans="1:9" s="14" customFormat="1" ht="24" customHeight="1">
      <c r="A34" s="4">
        <v>33</v>
      </c>
      <c r="B34" s="4" t="s">
        <v>70</v>
      </c>
      <c r="C34" s="2" t="s">
        <v>60</v>
      </c>
      <c r="D34" s="12" t="s">
        <v>65</v>
      </c>
      <c r="E34" s="18">
        <v>77</v>
      </c>
      <c r="F34" s="12">
        <v>331</v>
      </c>
      <c r="G34" s="12">
        <f>INT(E34/2+F34/10)</f>
        <v>71</v>
      </c>
      <c r="H34" s="2" t="s">
        <v>43</v>
      </c>
      <c r="I34" s="2" t="s">
        <v>62</v>
      </c>
    </row>
    <row r="35" spans="1:9" s="13" customFormat="1" ht="24" customHeight="1">
      <c r="A35" s="4">
        <v>34</v>
      </c>
      <c r="B35" s="4" t="s">
        <v>69</v>
      </c>
      <c r="C35" s="2" t="s">
        <v>42</v>
      </c>
      <c r="D35" s="12" t="s">
        <v>63</v>
      </c>
      <c r="E35" s="18">
        <v>73.3</v>
      </c>
      <c r="F35" s="12">
        <v>379</v>
      </c>
      <c r="G35" s="12">
        <f t="shared" ref="G35:G39" si="7">INT(E35/2+F35/10)</f>
        <v>74</v>
      </c>
      <c r="H35" s="2" t="s">
        <v>43</v>
      </c>
      <c r="I35" s="2" t="s">
        <v>61</v>
      </c>
    </row>
    <row r="36" spans="1:9" s="14" customFormat="1" ht="24" customHeight="1">
      <c r="A36" s="4">
        <v>35</v>
      </c>
      <c r="B36" s="4" t="s">
        <v>69</v>
      </c>
      <c r="C36" s="2" t="s">
        <v>42</v>
      </c>
      <c r="D36" s="12" t="s">
        <v>64</v>
      </c>
      <c r="E36" s="18">
        <v>85</v>
      </c>
      <c r="F36" s="12">
        <v>305</v>
      </c>
      <c r="G36" s="12">
        <f t="shared" si="7"/>
        <v>73</v>
      </c>
      <c r="H36" s="2" t="s">
        <v>43</v>
      </c>
      <c r="I36" s="2" t="s">
        <v>61</v>
      </c>
    </row>
    <row r="37" spans="1:9" s="14" customFormat="1" ht="24" customHeight="1">
      <c r="A37" s="4">
        <v>36</v>
      </c>
      <c r="B37" s="4" t="s">
        <v>69</v>
      </c>
      <c r="C37" s="2" t="s">
        <v>42</v>
      </c>
      <c r="D37" s="12" t="s">
        <v>66</v>
      </c>
      <c r="E37" s="18">
        <v>82</v>
      </c>
      <c r="F37" s="12">
        <v>286</v>
      </c>
      <c r="G37" s="12">
        <f t="shared" si="7"/>
        <v>69</v>
      </c>
      <c r="H37" s="2" t="s">
        <v>43</v>
      </c>
      <c r="I37" s="2" t="s">
        <v>61</v>
      </c>
    </row>
    <row r="38" spans="1:9" s="14" customFormat="1" ht="24" customHeight="1">
      <c r="A38" s="4">
        <v>37</v>
      </c>
      <c r="B38" s="4" t="s">
        <v>69</v>
      </c>
      <c r="C38" s="2" t="s">
        <v>42</v>
      </c>
      <c r="D38" s="12" t="s">
        <v>67</v>
      </c>
      <c r="E38" s="18">
        <v>76.599999999999994</v>
      </c>
      <c r="F38" s="12">
        <v>305</v>
      </c>
      <c r="G38" s="12">
        <f t="shared" si="7"/>
        <v>68</v>
      </c>
      <c r="H38" s="2" t="s">
        <v>43</v>
      </c>
      <c r="I38" s="2" t="s">
        <v>61</v>
      </c>
    </row>
    <row r="39" spans="1:9" s="14" customFormat="1" ht="24" customHeight="1">
      <c r="A39" s="4">
        <v>38</v>
      </c>
      <c r="B39" s="4" t="s">
        <v>69</v>
      </c>
      <c r="C39" s="2" t="s">
        <v>42</v>
      </c>
      <c r="D39" s="12" t="s">
        <v>68</v>
      </c>
      <c r="E39" s="18">
        <v>76.599999999999994</v>
      </c>
      <c r="F39" s="12">
        <v>304</v>
      </c>
      <c r="G39" s="12">
        <f t="shared" si="7"/>
        <v>68</v>
      </c>
      <c r="H39" s="2" t="s">
        <v>43</v>
      </c>
      <c r="I39" s="2" t="s">
        <v>61</v>
      </c>
    </row>
    <row r="40" spans="1:9" ht="24" customHeight="1">
      <c r="G40" s="7"/>
      <c r="H40" s="7"/>
      <c r="I40"/>
    </row>
    <row r="41" spans="1:9" ht="24" customHeight="1">
      <c r="G41" s="7"/>
      <c r="H41" s="7"/>
      <c r="I41"/>
    </row>
    <row r="42" spans="1:9" ht="24" customHeight="1">
      <c r="G42" s="7"/>
      <c r="H42" s="7"/>
      <c r="I42"/>
    </row>
    <row r="43" spans="1:9" ht="24" customHeight="1">
      <c r="G43" s="7"/>
      <c r="H43" s="7"/>
      <c r="I43"/>
    </row>
    <row r="44" spans="1:9" ht="24" customHeight="1">
      <c r="G44" s="7"/>
      <c r="H44" s="7"/>
      <c r="I44"/>
    </row>
    <row r="45" spans="1:9" ht="24" customHeight="1">
      <c r="G45" s="7"/>
      <c r="H45" s="7"/>
      <c r="I45"/>
    </row>
    <row r="46" spans="1:9" ht="24" customHeight="1">
      <c r="G46" s="7"/>
      <c r="H46" s="7"/>
      <c r="I46"/>
    </row>
    <row r="47" spans="1:9" ht="24" customHeight="1">
      <c r="G47" s="7"/>
      <c r="H47" s="7"/>
      <c r="I47"/>
    </row>
    <row r="48" spans="1:9" ht="24" customHeight="1">
      <c r="G48" s="7"/>
      <c r="H48" s="7"/>
      <c r="I48"/>
    </row>
    <row r="49" spans="7:9" ht="24" customHeight="1">
      <c r="G49" s="7"/>
      <c r="H49" s="7"/>
      <c r="I49"/>
    </row>
    <row r="50" spans="7:9" ht="24" customHeight="1">
      <c r="G50" s="7"/>
      <c r="H50" s="7"/>
      <c r="I50"/>
    </row>
    <row r="51" spans="7:9" ht="24" customHeight="1">
      <c r="G51" s="7"/>
      <c r="H51" s="7"/>
      <c r="I51"/>
    </row>
    <row r="52" spans="7:9" ht="24" customHeight="1">
      <c r="G52" s="7"/>
      <c r="H52" s="7"/>
      <c r="I52"/>
    </row>
    <row r="53" spans="7:9" ht="24" customHeight="1">
      <c r="G53" s="7"/>
      <c r="H53" s="7"/>
      <c r="I53"/>
    </row>
    <row r="54" spans="7:9" ht="24" customHeight="1">
      <c r="G54" s="7"/>
      <c r="H54" s="7"/>
      <c r="I54"/>
    </row>
    <row r="55" spans="7:9" ht="24" customHeight="1">
      <c r="G55" s="7"/>
      <c r="H55" s="7"/>
      <c r="I55"/>
    </row>
    <row r="56" spans="7:9" ht="24" customHeight="1">
      <c r="G56" s="7"/>
      <c r="H56" s="7"/>
      <c r="I56"/>
    </row>
    <row r="57" spans="7:9" ht="24" customHeight="1">
      <c r="G57" s="7"/>
      <c r="H57" s="7"/>
      <c r="I57"/>
    </row>
    <row r="58" spans="7:9" ht="24" customHeight="1">
      <c r="G58" s="7"/>
      <c r="H58" s="7"/>
      <c r="I58"/>
    </row>
    <row r="59" spans="7:9" ht="24" customHeight="1">
      <c r="G59" s="7"/>
      <c r="H59" s="7"/>
      <c r="I59"/>
    </row>
    <row r="60" spans="7:9" ht="24" customHeight="1">
      <c r="G60" s="7"/>
      <c r="H60" s="7"/>
      <c r="I60"/>
    </row>
    <row r="61" spans="7:9" ht="24" customHeight="1">
      <c r="G61" s="7"/>
      <c r="H61" s="7"/>
      <c r="I61"/>
    </row>
    <row r="62" spans="7:9" ht="24" customHeight="1">
      <c r="G62" s="7"/>
      <c r="H62" s="7"/>
      <c r="I62"/>
    </row>
    <row r="63" spans="7:9" ht="24" customHeight="1">
      <c r="G63" s="7"/>
      <c r="H63" s="7"/>
      <c r="I63"/>
    </row>
    <row r="64" spans="7:9" ht="24" customHeight="1">
      <c r="G64" s="7"/>
      <c r="H64" s="7"/>
      <c r="I64"/>
    </row>
    <row r="65" spans="7:9" ht="24" customHeight="1">
      <c r="G65" s="7"/>
      <c r="H65" s="7"/>
      <c r="I65"/>
    </row>
    <row r="66" spans="7:9" ht="24" customHeight="1">
      <c r="G66" s="7"/>
      <c r="H66" s="7"/>
      <c r="I66"/>
    </row>
    <row r="67" spans="7:9" ht="24" customHeight="1">
      <c r="G67" s="7"/>
      <c r="H67" s="7"/>
      <c r="I67"/>
    </row>
    <row r="68" spans="7:9" ht="24" customHeight="1">
      <c r="G68" s="7"/>
      <c r="H68" s="7"/>
      <c r="I68"/>
    </row>
    <row r="69" spans="7:9" ht="24" customHeight="1">
      <c r="G69" s="7"/>
      <c r="H69" s="7"/>
      <c r="I69"/>
    </row>
    <row r="70" spans="7:9" ht="24" customHeight="1">
      <c r="G70" s="7"/>
      <c r="H70" s="7"/>
      <c r="I70"/>
    </row>
    <row r="71" spans="7:9" ht="24" customHeight="1">
      <c r="G71" s="7"/>
      <c r="H71" s="7"/>
      <c r="I71"/>
    </row>
    <row r="72" spans="7:9" ht="24" customHeight="1">
      <c r="G72" s="7"/>
      <c r="H72" s="7"/>
      <c r="I72"/>
    </row>
    <row r="73" spans="7:9" ht="24" customHeight="1">
      <c r="G73" s="7"/>
      <c r="H73" s="7"/>
      <c r="I73"/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雍文新</dc:creator>
  <cp:lastModifiedBy>雍文新</cp:lastModifiedBy>
  <dcterms:created xsi:type="dcterms:W3CDTF">2013-04-27T10:08:54Z</dcterms:created>
  <dcterms:modified xsi:type="dcterms:W3CDTF">2013-04-27T10:57:12Z</dcterms:modified>
</cp:coreProperties>
</file>